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F282206-4AE8-4A68-A404-1AF86AB3C64E}" xr6:coauthVersionLast="47" xr6:coauthVersionMax="47" xr10:uidLastSave="{00000000-0000-0000-0000-000000000000}"/>
  <bookViews>
    <workbookView xWindow="300" yWindow="0" windowWidth="21300" windowHeight="1290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  <c r="C16" i="1"/>
  <c r="C46" i="1" l="1"/>
  <c r="D46" i="1"/>
  <c r="D36" i="1" s="1"/>
  <c r="C44" i="1"/>
  <c r="D37" i="1"/>
  <c r="C37" i="1"/>
  <c r="D49" i="1"/>
  <c r="D48" i="1" s="1"/>
  <c r="D52" i="1"/>
  <c r="D51" i="1" s="1"/>
  <c r="D39" i="1"/>
  <c r="D32" i="1"/>
  <c r="D31" i="1" s="1"/>
  <c r="D30" i="1" s="1"/>
  <c r="D20" i="1"/>
  <c r="D23" i="1"/>
  <c r="D26" i="1"/>
  <c r="D28" i="1"/>
  <c r="D15" i="1"/>
  <c r="C32" i="1"/>
  <c r="C31" i="1" s="1"/>
  <c r="C30" i="1" s="1"/>
  <c r="D55" i="1"/>
  <c r="C55" i="1"/>
  <c r="C54" i="1" s="1"/>
  <c r="D42" i="1"/>
  <c r="D41" i="1" s="1"/>
  <c r="C42" i="1"/>
  <c r="C41" i="1" s="1"/>
  <c r="C49" i="1"/>
  <c r="C48" i="1" s="1"/>
  <c r="C15" i="1"/>
  <c r="C20" i="1"/>
  <c r="C52" i="1"/>
  <c r="C51" i="1" s="1"/>
  <c r="C39" i="1"/>
  <c r="C28" i="1"/>
  <c r="C26" i="1"/>
  <c r="C23" i="1"/>
  <c r="C36" i="1" l="1"/>
  <c r="C35" i="1" s="1"/>
  <c r="C34" i="1" s="1"/>
  <c r="D25" i="1"/>
  <c r="D22" i="1" s="1"/>
  <c r="D14" i="1" s="1"/>
  <c r="C25" i="1"/>
  <c r="C22" i="1" s="1"/>
  <c r="C14" i="1" s="1"/>
  <c r="D54" i="1"/>
  <c r="D35" i="1"/>
  <c r="D34" i="1" s="1"/>
  <c r="C58" i="1" l="1"/>
  <c r="D58" i="1"/>
</calcChain>
</file>

<file path=xl/sharedStrings.xml><?xml version="1.0" encoding="utf-8"?>
<sst xmlns="http://schemas.openxmlformats.org/spreadsheetml/2006/main" count="101" uniqueCount="94">
  <si>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</si>
  <si>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</si>
  <si>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</si>
  <si>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</si>
  <si>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</si>
  <si>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</si>
  <si>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</si>
  <si>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</si>
  <si>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</si>
  <si>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</si>
  <si>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</si>
  <si>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</si>
  <si>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</si>
  <si>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</si>
  <si>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</si>
  <si>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</si>
  <si>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</si>
  <si>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</si>
  <si>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</si>
  <si>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</si>
  <si>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</si>
  <si>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</si>
  <si>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</si>
  <si>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</si>
  <si>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</si>
  <si>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</si>
  <si>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</si>
  <si>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</si>
  <si>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</si>
  <si>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</si>
  <si>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</si>
  <si>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</si>
  <si>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</si>
  <si>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</si>
  <si>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</si>
  <si>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</si>
  <si>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</si>
  <si>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</si>
  <si>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</si>
  <si>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</si>
  <si>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</si>
  <si>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</si>
  <si>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</si>
  <si>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000 1 01 02030 01 0000 110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</si>
  <si>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228 Налогового кодекса Российской Федерации</t>
  </si>
  <si>
    <t>000 2 02 25567 10 0000 151</t>
  </si>
  <si>
    <t>000 2 02 25567 00 0000 151</t>
  </si>
  <si>
    <t>000 2 02 20000 00 0000 151</t>
  </si>
  <si>
    <t>Субсидии бюджетам бюджетной системы Российской Федерации (межбюджетные субсидии)</t>
  </si>
  <si>
    <t>Субсидии бюджетам на реализацию мероприятий по устойчивому развитию сельских территорий</t>
  </si>
  <si>
    <t>Возврат остатков субсидий, субвенции и иных межбюджетных трансфертов, имеющихцелевое назначение, прошлых лет</t>
  </si>
  <si>
    <t>000 2 19 00000 10 0000 151</t>
  </si>
  <si>
    <t>000 2 19 60010 10 0000 151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</si>
  <si>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</si>
  <si>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</si>
  <si>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</si>
  <si>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000 2 02 10000 00 0000 150</t>
  </si>
  <si>
    <t>000 2 02 15001 00 0000 150</t>
  </si>
  <si>
    <t>000 2 02 15001 10 0000 150</t>
  </si>
  <si>
    <t>000 2 02 15002 00 0000 150</t>
  </si>
  <si>
    <t>000 2 02 15002 10 0000 150</t>
  </si>
  <si>
    <t>000 2 02 40000 00 0000 150</t>
  </si>
  <si>
    <t>000 2 02 40014 00 0000 150</t>
  </si>
  <si>
    <t>000 2 02 40014 10 0000 150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</si>
  <si>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</si>
  <si>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000 2 02 35118 10 0000 150</t>
  </si>
  <si>
    <t>000 2 02 35118 00 0000 150</t>
  </si>
  <si>
    <t>000 2 02 30000 00 0000 150</t>
  </si>
  <si>
    <t>Доходы бюджета Первомайского сельского поселения                                                                                                                         Почепского муниципального района Брянской области</t>
  </si>
  <si>
    <t>ДОХОДЫ ОТ ОКАЗАНИЯ ПЛАТНЫХ УСЛУГ И КОМПЕНСАЦИИ ЗАТРАТ ГОСУДАРСТВА</t>
  </si>
  <si>
    <t>000 1 13 00000 00 0000 000</t>
  </si>
  <si>
    <t>000 1 13 02000 00 0000 130</t>
  </si>
  <si>
    <t>Доходы от компенсации затрат государства</t>
  </si>
  <si>
    <t>Приложение №1</t>
  </si>
  <si>
    <t>к решению Первомайского сельского Совета народных депутатов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</si>
  <si>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</si>
  <si>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</si>
  <si>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000 2 02 16001 00 0000 150</t>
  </si>
  <si>
    <t>000 1 13 02065 10 0000 130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</si>
  <si>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</si>
  <si>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000 1 13 02060 00 0000 130</t>
  </si>
  <si>
    <t xml:space="preserve">Доходы, поступающие в порядке возмещения расходов, понесенных в связи с эксплуатацией имущества </t>
  </si>
  <si>
    <t>000 202 49999 10 0000 150</t>
  </si>
  <si>
    <t>Прочие межбюджетные трансферты, передаваемые бюджетам сельских поселений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</si>
  <si>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</si>
  <si>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"Об исполнении бюджета Первомайского сельского поселения</t>
  </si>
  <si>
    <t>Почепского муниципального района Брянской области за 2025 год</t>
  </si>
  <si>
    <t>Утверждено на 2025 год</t>
  </si>
  <si>
    <t>Исполнено за 2025 год</t>
  </si>
  <si>
    <t>000 1 01 02080 01 0000 110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</si>
  <si>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</si>
  <si>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по кодам классификации за 2025 год</t>
  </si>
  <si>
    <t>рублей</t>
  </si>
  <si>
    <t xml:space="preserve">Почепского района Брянской области от 11.06.2026 года №36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</si>
</sst>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9" fontId="9" fillId="0" borderId="3">
      <alignment horizontal="center"/>
    </xf>
  </cellStyleXfs>
  <cellXfs count="3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3" fillId="0" borderId="1" xfId="0" applyFont="1" applyBorder="1"/>
    <xf numFmtId="0" fontId="2" fillId="0" borderId="1" xfId="0" applyFont="1" applyBorder="1" applyAlignment="1">
      <alignment horizontal="justify" vertical="top" wrapText="1"/>
    </xf>
    <xf numFmtId="0" fontId="0" fillId="0" borderId="1" xfId="0" applyFont="1" applyBorder="1"/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/>
    </xf>
    <xf numFmtId="0" fontId="0" fillId="0" borderId="0" xfId="0" applyAlignment="1"/>
    <xf numFmtId="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0" fontId="3" fillId="0" borderId="2" xfId="0" applyFont="1" applyBorder="1"/>
    <xf numFmtId="0" fontId="8" fillId="0" borderId="1" xfId="0" applyFont="1" applyBorder="1" applyAlignment="1">
      <alignment vertical="top" wrapText="1"/>
    </xf>
    <xf numFmtId="49" fontId="10" fillId="0" borderId="3" xfId="1" applyNumberFormat="1" applyFont="1" applyProtection="1">
      <alignment horizontal="center"/>
    </xf>
    <xf numFmtId="0" fontId="7" fillId="0" borderId="4" xfId="0" applyFont="1" applyBorder="1" applyAlignment="1">
      <alignment wrapText="1"/>
    </xf>
    <xf numFmtId="4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2">
    <cellStyle name="xl41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8"/>
  <sheetViews>
    <sheetView tabSelected="1" zoomScaleSheetLayoutView="90" workbookViewId="0">
      <selection activeCell="B7" sqref="B7"/>
    </sheetView>
  </sheetViews>
  <sheetFormatPr defaultRowHeight="15" x14ac:dyDescent="0.25"/>
  <cols>
    <col min="1" max="1" width="24.85546875" customWidth="1"/>
    <col min="2" max="2" width="69.85546875" customWidth="1"/>
    <col min="3" max="3" width="15.28515625" customWidth="1"/>
    <col min="4" max="4" width="16.42578125" customWidth="1"/>
    <col min="5" max="5" width="2.7109375" customWidth="1"/>
    <col min="6" max="6" width="11.28515625" hidden="1" customWidth="1"/>
    <col min="7" max="7" width="30.42578125" customWidth="1"/>
  </cols>
  <sheetData>
    <row r="1" spans="1:7" ht="15.75" x14ac:dyDescent="0.25">
      <c r="B1" s="31" t="s">
        <v>73</v>
      </c>
      <c r="C1" s="31"/>
      <c r="D1" s="31"/>
      <c r="E1" s="31"/>
    </row>
    <row r="2" spans="1:7" ht="19.5" customHeight="1" x14ac:dyDescent="0.25">
      <c r="B2" s="32" t="s">
        <v>74</v>
      </c>
      <c r="C2" s="32"/>
      <c r="D2" s="32"/>
      <c r="E2" s="32"/>
      <c r="F2" s="23"/>
      <c r="G2" s="15"/>
    </row>
    <row r="3" spans="1:7" ht="18" customHeight="1" x14ac:dyDescent="0.25">
      <c r="B3" s="33" t="s">
        <v>93</v>
      </c>
      <c r="C3" s="33"/>
      <c r="D3" s="33"/>
      <c r="E3" s="33"/>
      <c r="F3" s="23"/>
      <c r="G3" s="15"/>
    </row>
    <row r="4" spans="1:7" ht="18" customHeight="1" x14ac:dyDescent="0.25">
      <c r="B4" s="33" t="s">
        <v>85</v>
      </c>
      <c r="C4" s="33"/>
      <c r="D4" s="33"/>
      <c r="E4" s="33"/>
      <c r="F4" s="23"/>
      <c r="G4" s="15"/>
    </row>
    <row r="5" spans="1:7" ht="19.5" customHeight="1" x14ac:dyDescent="0.25">
      <c r="B5" s="33" t="s">
        <v>86</v>
      </c>
      <c r="C5" s="33"/>
      <c r="D5" s="33"/>
      <c r="E5" s="33"/>
      <c r="F5" s="23"/>
      <c r="G5" s="15"/>
    </row>
    <row r="6" spans="1:7" ht="18" customHeight="1" x14ac:dyDescent="0.25">
      <c r="B6" s="33"/>
      <c r="C6" s="33"/>
      <c r="D6" s="33"/>
      <c r="E6" s="33"/>
      <c r="F6" s="23"/>
      <c r="G6" s="15"/>
    </row>
    <row r="7" spans="1:7" ht="25.5" customHeight="1" x14ac:dyDescent="0.25">
      <c r="B7" s="22"/>
      <c r="C7" s="22"/>
      <c r="D7" s="22"/>
      <c r="E7" s="22"/>
      <c r="F7" s="23"/>
      <c r="G7" s="15"/>
    </row>
    <row r="8" spans="1:7" ht="25.5" customHeight="1" x14ac:dyDescent="0.25">
      <c r="B8" s="22"/>
      <c r="C8" s="22"/>
      <c r="D8" s="22"/>
      <c r="E8" s="22"/>
      <c r="F8" s="23"/>
      <c r="G8" s="15"/>
    </row>
    <row r="10" spans="1:7" s="17" customFormat="1" ht="39" customHeight="1" x14ac:dyDescent="0.3">
      <c r="A10" s="37" t="s">
        <v>68</v>
      </c>
      <c r="B10" s="38"/>
      <c r="C10" s="38"/>
      <c r="D10" s="38"/>
    </row>
    <row r="11" spans="1:7" s="17" customFormat="1" ht="18.75" x14ac:dyDescent="0.3">
      <c r="A11" s="34" t="s">
        <v>91</v>
      </c>
      <c r="B11" s="35"/>
      <c r="C11" s="35"/>
      <c r="D11" s="35"/>
      <c r="E11" s="36"/>
    </row>
    <row r="12" spans="1:7" ht="15.75" x14ac:dyDescent="0.25">
      <c r="B12" s="1"/>
      <c r="D12" s="30" t="s">
        <v>92</v>
      </c>
    </row>
    <row r="13" spans="1:7" s="12" customFormat="1" ht="38.25" customHeight="1" x14ac:dyDescent="0.25">
      <c r="A13" s="11" t="s">
        <v>0</v>
      </c>
      <c r="B13" s="11" t="s">
        <v>1</v>
      </c>
      <c r="C13" s="18" t="s">
        <v>87</v>
      </c>
      <c r="D13" s="18" t="s">
        <v>88</v>
      </c>
    </row>
    <row r="14" spans="1:7" x14ac:dyDescent="0.25">
      <c r="A14" s="3" t="s">
        <v>2</v>
      </c>
      <c r="B14" s="2" t="s">
        <v>17</v>
      </c>
      <c r="C14" s="9">
        <f>C15+C20+C22+C30</f>
        <v>1294000</v>
      </c>
      <c r="D14" s="9">
        <f>D15+D20+D22+D30</f>
        <v>1375459.4600000002</v>
      </c>
    </row>
    <row r="15" spans="1:7" ht="16.5" customHeight="1" x14ac:dyDescent="0.25">
      <c r="A15" s="3" t="s">
        <v>3</v>
      </c>
      <c r="B15" s="4" t="s">
        <v>18</v>
      </c>
      <c r="C15" s="9">
        <f>C16</f>
        <v>235000</v>
      </c>
      <c r="D15" s="9">
        <f>D16</f>
        <v>287011.87000000005</v>
      </c>
    </row>
    <row r="16" spans="1:7" x14ac:dyDescent="0.25">
      <c r="A16" s="3" t="s">
        <v>4</v>
      </c>
      <c r="B16" s="6" t="s">
        <v>19</v>
      </c>
      <c r="C16" s="13">
        <f>C17+C18+C19</f>
        <v>235000</v>
      </c>
      <c r="D16" s="13">
        <f>D17+D18+D19</f>
        <v>287011.87000000005</v>
      </c>
    </row>
    <row r="17" spans="1:4" ht="78" customHeight="1" x14ac:dyDescent="0.25">
      <c r="A17" s="3" t="s">
        <v>5</v>
      </c>
      <c r="B17" s="6" t="s">
        <v>84</v>
      </c>
      <c r="C17" s="13">
        <v>228300</v>
      </c>
      <c r="D17" s="13">
        <v>279693.21000000002</v>
      </c>
    </row>
    <row r="18" spans="1:4" ht="66.75" customHeight="1" x14ac:dyDescent="0.25">
      <c r="A18" s="3" t="s">
        <v>43</v>
      </c>
      <c r="B18" s="6" t="s">
        <v>44</v>
      </c>
      <c r="C18" s="13">
        <v>6700</v>
      </c>
      <c r="D18" s="13">
        <v>6830.26</v>
      </c>
    </row>
    <row r="19" spans="1:4" ht="66.75" customHeight="1" x14ac:dyDescent="0.25">
      <c r="A19" s="3" t="s">
        <v>89</v>
      </c>
      <c r="B19" s="6" t="s">
        <v>90</v>
      </c>
      <c r="C19" s="13">
        <v>0</v>
      </c>
      <c r="D19" s="13">
        <v>488.4</v>
      </c>
    </row>
    <row r="20" spans="1:4" x14ac:dyDescent="0.25">
      <c r="A20" s="3" t="s">
        <v>7</v>
      </c>
      <c r="B20" s="4" t="s">
        <v>20</v>
      </c>
      <c r="C20" s="9">
        <f t="shared" ref="C20:D20" si="0">C21</f>
        <v>314000</v>
      </c>
      <c r="D20" s="9">
        <f t="shared" si="0"/>
        <v>318296.95</v>
      </c>
    </row>
    <row r="21" spans="1:4" x14ac:dyDescent="0.25">
      <c r="A21" s="3" t="s">
        <v>42</v>
      </c>
      <c r="B21" s="6" t="s">
        <v>20</v>
      </c>
      <c r="C21" s="13">
        <v>314000</v>
      </c>
      <c r="D21" s="13">
        <v>318296.95</v>
      </c>
    </row>
    <row r="22" spans="1:4" x14ac:dyDescent="0.25">
      <c r="A22" s="3" t="s">
        <v>6</v>
      </c>
      <c r="B22" s="4" t="s">
        <v>21</v>
      </c>
      <c r="C22" s="9">
        <f>C23+C25</f>
        <v>696000</v>
      </c>
      <c r="D22" s="9">
        <f>D23+D25</f>
        <v>721114.32</v>
      </c>
    </row>
    <row r="23" spans="1:4" x14ac:dyDescent="0.25">
      <c r="A23" s="3" t="s">
        <v>8</v>
      </c>
      <c r="B23" s="6" t="s">
        <v>22</v>
      </c>
      <c r="C23" s="13">
        <f>C24</f>
        <v>105000</v>
      </c>
      <c r="D23" s="13">
        <f>D24</f>
        <v>100144.38</v>
      </c>
    </row>
    <row r="24" spans="1:4" ht="47.25" customHeight="1" x14ac:dyDescent="0.25">
      <c r="A24" s="3" t="s">
        <v>9</v>
      </c>
      <c r="B24" s="6" t="s">
        <v>23</v>
      </c>
      <c r="C24" s="13">
        <v>105000</v>
      </c>
      <c r="D24" s="13">
        <v>100144.38</v>
      </c>
    </row>
    <row r="25" spans="1:4" x14ac:dyDescent="0.25">
      <c r="A25" s="3" t="s">
        <v>10</v>
      </c>
      <c r="B25" s="4" t="s">
        <v>24</v>
      </c>
      <c r="C25" s="9">
        <f>C26+C28</f>
        <v>591000</v>
      </c>
      <c r="D25" s="9">
        <f>D26+D28</f>
        <v>620969.93999999994</v>
      </c>
    </row>
    <row r="26" spans="1:4" x14ac:dyDescent="0.25">
      <c r="A26" s="3" t="s">
        <v>16</v>
      </c>
      <c r="B26" s="6" t="s">
        <v>25</v>
      </c>
      <c r="C26" s="13">
        <f>C27</f>
        <v>305000</v>
      </c>
      <c r="D26" s="13">
        <f>D27</f>
        <v>313799</v>
      </c>
    </row>
    <row r="27" spans="1:4" ht="30.2" customHeight="1" x14ac:dyDescent="0.25">
      <c r="A27" s="3" t="s">
        <v>11</v>
      </c>
      <c r="B27" s="6" t="s">
        <v>26</v>
      </c>
      <c r="C27" s="13">
        <v>305000</v>
      </c>
      <c r="D27" s="13">
        <v>313799</v>
      </c>
    </row>
    <row r="28" spans="1:4" x14ac:dyDescent="0.25">
      <c r="A28" s="3" t="s">
        <v>12</v>
      </c>
      <c r="B28" s="6" t="s">
        <v>27</v>
      </c>
      <c r="C28" s="13">
        <f>C29</f>
        <v>286000</v>
      </c>
      <c r="D28" s="13">
        <f>D29</f>
        <v>307170.94</v>
      </c>
    </row>
    <row r="29" spans="1:4" ht="33.75" customHeight="1" x14ac:dyDescent="0.25">
      <c r="A29" s="3" t="s">
        <v>13</v>
      </c>
      <c r="B29" s="6" t="s">
        <v>28</v>
      </c>
      <c r="C29" s="13">
        <v>286000</v>
      </c>
      <c r="D29" s="13">
        <v>307170.94</v>
      </c>
    </row>
    <row r="30" spans="1:4" ht="32.25" customHeight="1" x14ac:dyDescent="0.25">
      <c r="A30" s="3" t="s">
        <v>70</v>
      </c>
      <c r="B30" s="20" t="s">
        <v>69</v>
      </c>
      <c r="C30" s="9">
        <f t="shared" ref="C30:D32" si="1">C31</f>
        <v>49000</v>
      </c>
      <c r="D30" s="9">
        <f t="shared" si="1"/>
        <v>49036.32</v>
      </c>
    </row>
    <row r="31" spans="1:4" ht="28.5" customHeight="1" x14ac:dyDescent="0.25">
      <c r="A31" s="3" t="s">
        <v>71</v>
      </c>
      <c r="B31" s="19" t="s">
        <v>72</v>
      </c>
      <c r="C31" s="16">
        <f t="shared" si="1"/>
        <v>49000</v>
      </c>
      <c r="D31" s="16">
        <f t="shared" si="1"/>
        <v>49036.32</v>
      </c>
    </row>
    <row r="32" spans="1:4" ht="29.25" customHeight="1" x14ac:dyDescent="0.25">
      <c r="A32" s="27" t="s">
        <v>80</v>
      </c>
      <c r="B32" s="28" t="s">
        <v>81</v>
      </c>
      <c r="C32" s="16">
        <f t="shared" si="1"/>
        <v>49000</v>
      </c>
      <c r="D32" s="16">
        <f t="shared" si="1"/>
        <v>49036.32</v>
      </c>
    </row>
    <row r="33" spans="1:7" ht="31.5" customHeight="1" x14ac:dyDescent="0.25">
      <c r="A33" s="26" t="s">
        <v>78</v>
      </c>
      <c r="B33" s="24" t="s">
        <v>79</v>
      </c>
      <c r="C33" s="16">
        <v>49000</v>
      </c>
      <c r="D33" s="13">
        <v>49036.32</v>
      </c>
    </row>
    <row r="34" spans="1:7" ht="22.5" customHeight="1" x14ac:dyDescent="0.25">
      <c r="A34" s="25" t="s">
        <v>14</v>
      </c>
      <c r="B34" s="4" t="s">
        <v>29</v>
      </c>
      <c r="C34" s="10">
        <f>C35+C54</f>
        <v>2512383</v>
      </c>
      <c r="D34" s="10">
        <f>D35+D54</f>
        <v>2426919.25</v>
      </c>
      <c r="G34" s="29"/>
    </row>
    <row r="35" spans="1:7" ht="33.75" customHeight="1" x14ac:dyDescent="0.25">
      <c r="A35" s="3" t="s">
        <v>15</v>
      </c>
      <c r="B35" s="4" t="s">
        <v>30</v>
      </c>
      <c r="C35" s="10">
        <f>C36+C48+C51+C41</f>
        <v>2512383</v>
      </c>
      <c r="D35" s="10">
        <f>D36+D48+D51+D41</f>
        <v>2426919.25</v>
      </c>
    </row>
    <row r="36" spans="1:7" ht="30.75" customHeight="1" x14ac:dyDescent="0.25">
      <c r="A36" s="3" t="s">
        <v>56</v>
      </c>
      <c r="B36" s="6" t="s">
        <v>31</v>
      </c>
      <c r="C36" s="10">
        <f>C46</f>
        <v>95000</v>
      </c>
      <c r="D36" s="10">
        <f t="shared" ref="D36" si="2">D46</f>
        <v>95000</v>
      </c>
    </row>
    <row r="37" spans="1:7" ht="21.75" hidden="1" customHeight="1" x14ac:dyDescent="0.25">
      <c r="A37" s="3" t="s">
        <v>57</v>
      </c>
      <c r="B37" s="6" t="s">
        <v>32</v>
      </c>
      <c r="C37" s="13">
        <f>C38</f>
        <v>0</v>
      </c>
      <c r="D37" s="13">
        <f>D38</f>
        <v>0</v>
      </c>
    </row>
    <row r="38" spans="1:7" ht="33" hidden="1" customHeight="1" x14ac:dyDescent="0.25">
      <c r="A38" s="3" t="s">
        <v>58</v>
      </c>
      <c r="B38" s="6" t="s">
        <v>64</v>
      </c>
      <c r="C38" s="13">
        <v>0</v>
      </c>
      <c r="D38" s="13">
        <v>0</v>
      </c>
    </row>
    <row r="39" spans="1:7" ht="32.25" hidden="1" customHeight="1" x14ac:dyDescent="0.25">
      <c r="A39" s="3" t="s">
        <v>59</v>
      </c>
      <c r="B39" s="6" t="s">
        <v>33</v>
      </c>
      <c r="C39" s="13">
        <f>C40</f>
        <v>0</v>
      </c>
      <c r="D39" s="13">
        <f>D40</f>
        <v>0</v>
      </c>
    </row>
    <row r="40" spans="1:7" ht="33" hidden="1" customHeight="1" x14ac:dyDescent="0.25">
      <c r="A40" s="3" t="s">
        <v>60</v>
      </c>
      <c r="B40" s="6" t="s">
        <v>34</v>
      </c>
      <c r="C40" s="13">
        <v>0</v>
      </c>
      <c r="D40" s="13">
        <v>0</v>
      </c>
    </row>
    <row r="41" spans="1:7" ht="31.5" hidden="1" customHeight="1" x14ac:dyDescent="0.25">
      <c r="A41" s="3" t="s">
        <v>47</v>
      </c>
      <c r="B41" s="4" t="s">
        <v>48</v>
      </c>
      <c r="C41" s="9">
        <f>C42</f>
        <v>0</v>
      </c>
      <c r="D41" s="9">
        <f>D42</f>
        <v>0</v>
      </c>
    </row>
    <row r="42" spans="1:7" ht="31.5" hidden="1" customHeight="1" x14ac:dyDescent="0.25">
      <c r="A42" s="3" t="s">
        <v>46</v>
      </c>
      <c r="B42" s="6" t="s">
        <v>49</v>
      </c>
      <c r="C42" s="13">
        <f>C43</f>
        <v>0</v>
      </c>
      <c r="D42" s="13">
        <f>D43</f>
        <v>0</v>
      </c>
    </row>
    <row r="43" spans="1:7" ht="31.5" hidden="1" customHeight="1" x14ac:dyDescent="0.25">
      <c r="A43" s="3" t="s">
        <v>45</v>
      </c>
      <c r="B43" s="6" t="s">
        <v>49</v>
      </c>
      <c r="C43" s="13"/>
      <c r="D43" s="13"/>
    </row>
    <row r="44" spans="1:7" ht="31.5" hidden="1" customHeight="1" x14ac:dyDescent="0.25">
      <c r="A44" s="3" t="s">
        <v>59</v>
      </c>
      <c r="B44" s="21" t="s">
        <v>33</v>
      </c>
      <c r="C44" s="13">
        <f>C45</f>
        <v>0</v>
      </c>
      <c r="D44" s="13">
        <v>0</v>
      </c>
    </row>
    <row r="45" spans="1:7" ht="31.5" hidden="1" customHeight="1" x14ac:dyDescent="0.25">
      <c r="A45" s="3" t="s">
        <v>60</v>
      </c>
      <c r="B45" s="21" t="s">
        <v>34</v>
      </c>
      <c r="C45" s="13">
        <v>0</v>
      </c>
      <c r="D45" s="13">
        <v>0</v>
      </c>
    </row>
    <row r="46" spans="1:7" ht="31.5" customHeight="1" x14ac:dyDescent="0.25">
      <c r="A46" s="3" t="s">
        <v>77</v>
      </c>
      <c r="B46" s="6" t="s">
        <v>32</v>
      </c>
      <c r="C46" s="13">
        <f>C47</f>
        <v>95000</v>
      </c>
      <c r="D46" s="13">
        <f>D47</f>
        <v>95000</v>
      </c>
      <c r="G46" s="29"/>
    </row>
    <row r="47" spans="1:7" ht="31.5" customHeight="1" x14ac:dyDescent="0.25">
      <c r="A47" s="3" t="s">
        <v>76</v>
      </c>
      <c r="B47" s="21" t="s">
        <v>75</v>
      </c>
      <c r="C47" s="13">
        <v>95000</v>
      </c>
      <c r="D47" s="13">
        <v>95000</v>
      </c>
    </row>
    <row r="48" spans="1:7" ht="21" customHeight="1" x14ac:dyDescent="0.25">
      <c r="A48" s="3" t="s">
        <v>67</v>
      </c>
      <c r="B48" s="4" t="s">
        <v>35</v>
      </c>
      <c r="C48" s="10">
        <f t="shared" ref="C48:D49" si="3">C49</f>
        <v>164151</v>
      </c>
      <c r="D48" s="10">
        <f t="shared" si="3"/>
        <v>164151</v>
      </c>
      <c r="G48" s="29"/>
    </row>
    <row r="49" spans="1:4" ht="36" customHeight="1" x14ac:dyDescent="0.25">
      <c r="A49" s="3" t="s">
        <v>66</v>
      </c>
      <c r="B49" s="7" t="s">
        <v>36</v>
      </c>
      <c r="C49" s="13">
        <f t="shared" si="3"/>
        <v>164151</v>
      </c>
      <c r="D49" s="13">
        <f t="shared" si="3"/>
        <v>164151</v>
      </c>
    </row>
    <row r="50" spans="1:4" ht="34.5" customHeight="1" x14ac:dyDescent="0.25">
      <c r="A50" s="3" t="s">
        <v>65</v>
      </c>
      <c r="B50" s="7" t="s">
        <v>37</v>
      </c>
      <c r="C50" s="13">
        <v>164151</v>
      </c>
      <c r="D50" s="13">
        <v>164151</v>
      </c>
    </row>
    <row r="51" spans="1:4" ht="20.25" customHeight="1" x14ac:dyDescent="0.25">
      <c r="A51" s="3" t="s">
        <v>61</v>
      </c>
      <c r="B51" s="4" t="s">
        <v>38</v>
      </c>
      <c r="C51" s="9">
        <f>C52+C57</f>
        <v>2253232</v>
      </c>
      <c r="D51" s="9">
        <f t="shared" ref="D51" si="4">D52+D57</f>
        <v>2167768.25</v>
      </c>
    </row>
    <row r="52" spans="1:4" ht="52.5" customHeight="1" x14ac:dyDescent="0.25">
      <c r="A52" s="3" t="s">
        <v>62</v>
      </c>
      <c r="B52" s="8" t="s">
        <v>39</v>
      </c>
      <c r="C52" s="13">
        <f t="shared" ref="C52:D52" si="5">C53</f>
        <v>972732</v>
      </c>
      <c r="D52" s="9">
        <f t="shared" si="5"/>
        <v>887268.25</v>
      </c>
    </row>
    <row r="53" spans="1:4" ht="63" customHeight="1" x14ac:dyDescent="0.25">
      <c r="A53" s="3" t="s">
        <v>63</v>
      </c>
      <c r="B53" s="8" t="s">
        <v>40</v>
      </c>
      <c r="C53" s="14">
        <v>972732</v>
      </c>
      <c r="D53" s="14">
        <v>887268.25</v>
      </c>
    </row>
    <row r="54" spans="1:4" ht="30" hidden="1" customHeight="1" x14ac:dyDescent="0.25">
      <c r="A54" s="3" t="s">
        <v>53</v>
      </c>
      <c r="B54" s="2" t="s">
        <v>50</v>
      </c>
      <c r="C54" s="10">
        <f>C55</f>
        <v>0</v>
      </c>
      <c r="D54" s="10">
        <f>D55</f>
        <v>0</v>
      </c>
    </row>
    <row r="55" spans="1:4" ht="49.5" hidden="1" customHeight="1" x14ac:dyDescent="0.25">
      <c r="A55" s="3" t="s">
        <v>51</v>
      </c>
      <c r="B55" s="8" t="s">
        <v>54</v>
      </c>
      <c r="C55" s="14">
        <f>C56</f>
        <v>0</v>
      </c>
      <c r="D55" s="14">
        <f>D56</f>
        <v>0</v>
      </c>
    </row>
    <row r="56" spans="1:4" ht="43.5" hidden="1" customHeight="1" x14ac:dyDescent="0.25">
      <c r="A56" s="3" t="s">
        <v>52</v>
      </c>
      <c r="B56" s="8" t="s">
        <v>55</v>
      </c>
      <c r="C56" s="14"/>
      <c r="D56" s="14"/>
    </row>
    <row r="57" spans="1:4" ht="35.25" customHeight="1" x14ac:dyDescent="0.25">
      <c r="A57" s="3" t="s">
        <v>82</v>
      </c>
      <c r="B57" s="8" t="s">
        <v>83</v>
      </c>
      <c r="C57" s="14">
        <v>1280500</v>
      </c>
      <c r="D57" s="14">
        <v>1280500</v>
      </c>
    </row>
    <row r="58" spans="1:4" ht="20.25" customHeight="1" x14ac:dyDescent="0.25">
      <c r="A58" s="5"/>
      <c r="B58" s="2" t="s">
        <v>41</v>
      </c>
      <c r="C58" s="10">
        <f>C34+C14</f>
        <v>3806383</v>
      </c>
      <c r="D58" s="10">
        <f>D34+D14</f>
        <v>3802378.71</v>
      </c>
    </row>
  </sheetData>
  <mergeCells count="8">
    <mergeCell ref="B1:E1"/>
    <mergeCell ref="B2:E2"/>
    <mergeCell ref="B3:E3"/>
    <mergeCell ref="B4:E4"/>
    <mergeCell ref="A11:E11"/>
    <mergeCell ref="A10:D10"/>
    <mergeCell ref="B5:E5"/>
    <mergeCell ref="B6:E6"/>
  </mergeCells>
  <phoneticPr fontId="0" type="noConversion"/>
  <pageMargins left="0.51181102362204722" right="0.51181102362204722" top="0.59055118110236227" bottom="0.74803149606299213" header="0" footer="0"/>
  <pageSetup paperSize="9" scale="65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2020-01-09T16:17:04Z</cp:lastPrinted>
  <dcterms:created xsi:type="dcterms:W3CDTF">2006-09-28T05:33:49Z</dcterms:created>
  <dcterms:modified xsi:type="dcterms:W3CDTF">2026-06-04T08:44:54Z</dcterms:modified>
</cp:coreProperties>
</file>